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7595" windowHeight="12525" activeTab="1"/>
  </bookViews>
  <sheets>
    <sheet name="Hinweise_BaFin" sheetId="1" r:id="rId1"/>
    <sheet name="BeschwLeben" sheetId="2" r:id="rId2"/>
  </sheets>
  <definedNames>
    <definedName name="Beschwerdezahlen">#REF!</definedName>
    <definedName name="BeschwerdezahlenHaft">#REF!</definedName>
    <definedName name="BeschwerdezahlenHaus">#REF!</definedName>
    <definedName name="BeschwerdezahlenKFZ">#REF!</definedName>
    <definedName name="BeschwerdezahlenKrank">#REF!</definedName>
    <definedName name="BeschwerdezahlenLeben">#REF!</definedName>
    <definedName name="BeschwerdezahlenRecht">#REF!</definedName>
    <definedName name="BeschwerdezahlenUbfall">#REF!</definedName>
    <definedName name="BeschwerdezahlenWohn">#REF!</definedName>
    <definedName name="_xlnm.Print_Area" localSheetId="1">'BeschwLeben'!$B:$E</definedName>
  </definedNames>
  <calcPr fullCalcOnLoad="1"/>
</workbook>
</file>

<file path=xl/sharedStrings.xml><?xml version="1.0" encoding="utf-8"?>
<sst xmlns="http://schemas.openxmlformats.org/spreadsheetml/2006/main" count="183" uniqueCount="183">
  <si>
    <t>DEVK DT. EISENBAHN LV</t>
  </si>
  <si>
    <t>DT. ÄRZTEVERSICHERUNG</t>
  </si>
  <si>
    <t>MÜNCHEN. VEREIN LEBEN</t>
  </si>
  <si>
    <t>NEUE LEBEN LEBENSVERS</t>
  </si>
  <si>
    <t>PB LEBENSVERSICHERUNG</t>
  </si>
  <si>
    <t>SPARK.-VERS.SACHS.LEB</t>
  </si>
  <si>
    <t>Reg.Nr.</t>
  </si>
  <si>
    <t>Name des Versicherungsunternehmens</t>
  </si>
  <si>
    <t>Beschwerden</t>
  </si>
  <si>
    <t>k.A.</t>
  </si>
  <si>
    <t>OEFF. LEBEN BERLIN</t>
  </si>
  <si>
    <t>R+V LEBEN</t>
  </si>
  <si>
    <t>SAARLAND LEBEN</t>
  </si>
  <si>
    <t>INTER LEBENSVERS. AG</t>
  </si>
  <si>
    <t>MAMAX LEBEN</t>
  </si>
  <si>
    <t>1001</t>
  </si>
  <si>
    <t>AACHENMüNCHENER LEB.</t>
  </si>
  <si>
    <t>1006</t>
  </si>
  <si>
    <t>ALLIANZ LEBEN</t>
  </si>
  <si>
    <t>1007</t>
  </si>
  <si>
    <t>ALTE LEIPZIGER LEBEN</t>
  </si>
  <si>
    <t>1035</t>
  </si>
  <si>
    <t>ARAG LEBEN</t>
  </si>
  <si>
    <t>1303</t>
  </si>
  <si>
    <t>ASSTEL LEBEN</t>
  </si>
  <si>
    <t>1020</t>
  </si>
  <si>
    <t>AXA LEBEN</t>
  </si>
  <si>
    <t>1011</t>
  </si>
  <si>
    <t>BARMENIA LEBEN</t>
  </si>
  <si>
    <t>1028</t>
  </si>
  <si>
    <t>BASLER LEBEN</t>
  </si>
  <si>
    <t>1012</t>
  </si>
  <si>
    <t>BASLER LEBEN (CH)</t>
  </si>
  <si>
    <t>1013</t>
  </si>
  <si>
    <t>BAYER. BEAMTEN LEBEN</t>
  </si>
  <si>
    <t>1015</t>
  </si>
  <si>
    <t>BAYERN-VERS.</t>
  </si>
  <si>
    <t>1122</t>
  </si>
  <si>
    <t>CONCORDIA LEBEN</t>
  </si>
  <si>
    <t>1021</t>
  </si>
  <si>
    <t>CONDOR LEBEN</t>
  </si>
  <si>
    <t>1335</t>
  </si>
  <si>
    <t>CONTINENTALE LV AG</t>
  </si>
  <si>
    <t>1022</t>
  </si>
  <si>
    <t>COSMOS LEBEN</t>
  </si>
  <si>
    <t>1146</t>
  </si>
  <si>
    <t>DBV DEUTSCHE BEAMTEN</t>
  </si>
  <si>
    <t>1023</t>
  </si>
  <si>
    <t>DEBEKA LEBEN</t>
  </si>
  <si>
    <t>1017</t>
  </si>
  <si>
    <t>DELTA LLOYD LEBEN</t>
  </si>
  <si>
    <t>1136</t>
  </si>
  <si>
    <t>DEVK ALLG. LEBEN</t>
  </si>
  <si>
    <t>1025</t>
  </si>
  <si>
    <t>1110</t>
  </si>
  <si>
    <t>DIREKTE LEBEN</t>
  </si>
  <si>
    <t>1180</t>
  </si>
  <si>
    <t>1148</t>
  </si>
  <si>
    <t>DT. LEBENSVERS.</t>
  </si>
  <si>
    <t>1130</t>
  </si>
  <si>
    <t>ERGO DIREKT LEBEN AG</t>
  </si>
  <si>
    <t>1184</t>
  </si>
  <si>
    <t>ERGO LEBEN AG</t>
  </si>
  <si>
    <t>1107</t>
  </si>
  <si>
    <t>EUROPA LEBEN</t>
  </si>
  <si>
    <t>1310</t>
  </si>
  <si>
    <t>FAMILIENFüRSORGE LV</t>
  </si>
  <si>
    <t>1139</t>
  </si>
  <si>
    <t>GENERALI LEBEN AG</t>
  </si>
  <si>
    <t>1108</t>
  </si>
  <si>
    <t>GOTHAER LEBEN AG</t>
  </si>
  <si>
    <t>1040</t>
  </si>
  <si>
    <t>HAMB. LEBEN</t>
  </si>
  <si>
    <t>1312</t>
  </si>
  <si>
    <t>HANNOVERSCHE LV AG</t>
  </si>
  <si>
    <t>1114</t>
  </si>
  <si>
    <t>HANSEMERKUR LEBEN</t>
  </si>
  <si>
    <t>1033</t>
  </si>
  <si>
    <t>HDI LEBEN AG</t>
  </si>
  <si>
    <t>1158</t>
  </si>
  <si>
    <t>HEIDELBERGER LV</t>
  </si>
  <si>
    <t>1137</t>
  </si>
  <si>
    <t>HELVETIA LEBEN</t>
  </si>
  <si>
    <t>1055</t>
  </si>
  <si>
    <t>HUK-COBURG LEBEN</t>
  </si>
  <si>
    <t>1047</t>
  </si>
  <si>
    <t>IDEAL LEBEN</t>
  </si>
  <si>
    <t>1048</t>
  </si>
  <si>
    <t>IDUNA VEREINIGTE LV</t>
  </si>
  <si>
    <t>1330</t>
  </si>
  <si>
    <t>1045</t>
  </si>
  <si>
    <t>KARLSRUHER LV AG</t>
  </si>
  <si>
    <t>1062</t>
  </si>
  <si>
    <t>LEBENSVERS. VON 1871</t>
  </si>
  <si>
    <t>1112</t>
  </si>
  <si>
    <t>LVM LEBEN</t>
  </si>
  <si>
    <t>1198</t>
  </si>
  <si>
    <t>1109</t>
  </si>
  <si>
    <t>MECKLENBURG. LEBEN</t>
  </si>
  <si>
    <t>1064</t>
  </si>
  <si>
    <t>1134</t>
  </si>
  <si>
    <t>NEUE BAYER. BEAMTEN</t>
  </si>
  <si>
    <t>1164</t>
  </si>
  <si>
    <t>1147</t>
  </si>
  <si>
    <t>NÜRNBG. LEBEN</t>
  </si>
  <si>
    <t>1177</t>
  </si>
  <si>
    <t>OECO CAPITAL LEBEN</t>
  </si>
  <si>
    <t>1056</t>
  </si>
  <si>
    <t>1194</t>
  </si>
  <si>
    <t>1123</t>
  </si>
  <si>
    <t>PLUS LEBEN</t>
  </si>
  <si>
    <t>1309</t>
  </si>
  <si>
    <t>PROTEKTOR LV AG</t>
  </si>
  <si>
    <t>1081</t>
  </si>
  <si>
    <t>PROV. LEBEN HANNOVER</t>
  </si>
  <si>
    <t>1083</t>
  </si>
  <si>
    <t>PROV.NORDWEST LEBEN</t>
  </si>
  <si>
    <t>1082</t>
  </si>
  <si>
    <t>PROV.RHEINLAND LEBEN</t>
  </si>
  <si>
    <t>1018</t>
  </si>
  <si>
    <t>RHEINLAND LEBEN</t>
  </si>
  <si>
    <t>1085</t>
  </si>
  <si>
    <t>1141</t>
  </si>
  <si>
    <t>R+V LEBENSVERS. AG</t>
  </si>
  <si>
    <t>1150</t>
  </si>
  <si>
    <t>1157</t>
  </si>
  <si>
    <t>SKANDIA LEBEN</t>
  </si>
  <si>
    <t>1153</t>
  </si>
  <si>
    <t>1104</t>
  </si>
  <si>
    <t>STUTTGARTER LEBEN</t>
  </si>
  <si>
    <t>1091</t>
  </si>
  <si>
    <t>SV SPARKASSENVERS.</t>
  </si>
  <si>
    <t>1090</t>
  </si>
  <si>
    <t>SWISS LIFE AG (CH)</t>
  </si>
  <si>
    <t>1132</t>
  </si>
  <si>
    <t>TARGO LEBEN AG</t>
  </si>
  <si>
    <t>1092</t>
  </si>
  <si>
    <t>UNIVERSA LEBEN</t>
  </si>
  <si>
    <t>1140</t>
  </si>
  <si>
    <t>VICTORIA LEBEN</t>
  </si>
  <si>
    <t>1099</t>
  </si>
  <si>
    <t>VOLKSWOHL-BUND LEBEN</t>
  </si>
  <si>
    <t>1151</t>
  </si>
  <si>
    <t>VORSORGE LEBEN</t>
  </si>
  <si>
    <t>1160</t>
  </si>
  <si>
    <t>VPV LEBEN</t>
  </si>
  <si>
    <t>1005</t>
  </si>
  <si>
    <t>WÜRTT. LEBEN</t>
  </si>
  <si>
    <t>1103</t>
  </si>
  <si>
    <t>WWK LEBEN</t>
  </si>
  <si>
    <t>1138</t>
  </si>
  <si>
    <t>ZURICH DTSCH. HEROLD</t>
  </si>
  <si>
    <t>Beschwerdestatistik 2013 - Versicherungszweig Lebensversicherung</t>
  </si>
  <si>
    <t>Anzahl  Lebensversicherungsverträge 2012</t>
  </si>
  <si>
    <t>1115</t>
  </si>
  <si>
    <t>CREDIT LIFE AG</t>
  </si>
  <si>
    <t>1119</t>
  </si>
  <si>
    <t>INTERRISK LEBENSVERS.</t>
  </si>
  <si>
    <t>1054</t>
  </si>
  <si>
    <t>LANDESLEBENSHILFE</t>
  </si>
  <si>
    <t>1162</t>
  </si>
  <si>
    <t>MYLIFE DEUTSCHLAND</t>
  </si>
  <si>
    <t>1089</t>
  </si>
  <si>
    <t>SÜDDT.LEBEN</t>
  </si>
  <si>
    <t>1314</t>
  </si>
  <si>
    <t>VHV LEBENSVERSICHER.</t>
  </si>
  <si>
    <t>1149</t>
  </si>
  <si>
    <t>WGV-LEBEN</t>
  </si>
  <si>
    <t xml:space="preserve">OERA DRESDEN I.L. </t>
  </si>
  <si>
    <t>Seit Jahren veröffentlicht die BaFin im Jahresbericht eine nach Versicherungsunternehmen und -sparten aufgeschlüsselte Beschwerdestatistik. Hierzu hatte das Oberverwaltungsgericht Berlin das ehemalige Bundesaufsichtsamt für das Versicherungswesen (BAV), eine der Vorgängerbehörden der BaFin, mit Urteil vom 25. Juli 1995 (Az.: OVG 8 B 16/94) verpflichtet.</t>
  </si>
  <si>
    <t>Die Beschwerdestatistik gibt an, wie viele Beschwerden die BaFin im Jahr 2013 für den Geschäftsbereich der Versicherungsaufsicht abschließend bearbeitet hat.</t>
  </si>
  <si>
    <t>Darüber, ob die bearbeiteten Beschwerden begründet sind und damit auch über die Qualität des Versicherungsgeschäfts, trifft die Statistik keine Aussage.</t>
  </si>
  <si>
    <t xml:space="preserve">Um einen Indikator über die Größe des Versicherungsgeschäfts zu vermitteln, wird der Zahl der Beschwerden, die die BaFin 2013 abschließend bearbeitet hat, die Zahl der Verträge zum 31. Dezember 2012 in der jeweiligen Sparte gegenübergestellt. Die Bestandszahlen werden von den Unternehmen gemeldet. Stark expandierende Versicherer, zu denen häufig neu gegründete Unternehmen gehören, werden durch die Nennung der Bestandszahlen nicht angemessen berücksichtigt, weil sich der im Laufe des Jahres erhöhte Bestand, aus dem sich die Beschwerden ergeben, nicht in der Statistik wiederfindet. </t>
  </si>
  <si>
    <t xml:space="preserve">Bei den Bestandszahlen der Lebensversicherer wird bei Kollektivversicherungen die Zahl der Versicherungsverhältnisse angegeben. Beim Versicherungsbestand der Krankenversicherer wird die Zahl der natürlichen Personen, die krankenversichert sind, angegeben und nicht die Zahl der so genannten Tarifversicherten, die in der Regel höher ist. Diese Kennzahl ist weiterhin noch nicht völlig zuverlässig. </t>
  </si>
  <si>
    <t>Bei den Angaben zu den Schaden-/Unfall-Versicherungszweigen handelt es sich um die versicherten Risiken. Sofern Unternehmen Gruppenversicherungen mit vielen versicherten Personen vereinbart haben, führt dies zu einem höheren Versicherungsbestand. Wegen der eingeschränkten Publizitätspflicht (§ 51 Absatz 4 Nr. 1 Satz 4 der Rechnungslegungsverordnung von Versicherungsunternehmen – RechVersV) können nur Bestandszahlen für Versicherer angegeben werden, deren verdiente Brutto-Beitragseinnahmen im Jahr 2012 in den jeweiligen Versicherungszweigen oder -arten über 10 Mio. Euro lagen. Zu Unternehmen, die in einzelnen Versicherungszweigen unter dieser Grenze lagen, finden sich in den Tabellen keine Angaben zum Bestand (k.A.).</t>
  </si>
  <si>
    <t>Unternehmen, die zwar den entsprechenden Versicherungszweig betreiben, über die im Berichtsjahr aber keine Beschwerden eingegangen sind, erscheinen nicht in der Statistik.</t>
  </si>
  <si>
    <t>Da Unternehmen aus dem Europäischen Wirtschaftsraum (EWR) gegenüber der BaFin nicht rechenschaftspflichtig waren, entfällt für diese die Bestandsangabe. Die Beschwerdezahlen sind der Vollständigkeit halber genannt.</t>
  </si>
  <si>
    <t>Bundesanstalt für
Finanzdienstleistungsaufsicht</t>
  </si>
  <si>
    <t>Bitte beachten Sie im Übrigen auch die Allgemeinen Nutzungsbedingungen für die Webseite der BaFin.</t>
  </si>
  <si>
    <t>Beschwerdestatistik 2013</t>
  </si>
  <si>
    <t>pro 100.000 Verträge</t>
  </si>
  <si>
    <t>Quotient</t>
  </si>
  <si>
    <t>Summe</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</si>
</sst>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407]dddd\,\ d\.\ mmmm\ yyyy"/>
    <numFmt numFmtId="173" formatCode="&quot;Ja&quot;;&quot;Ja&quot;;&quot;Nein&quot;"/>
    <numFmt numFmtId="174" formatCode="&quot;Wahr&quot;;&quot;Wahr&quot;;&quot;Falsch&quot;"/>
    <numFmt numFmtId="175" formatCode="&quot;Ein&quot;;&quot;Ein&quot;;&quot;Aus&quot;"/>
    <numFmt numFmtId="176" formatCode="[$€-2]\ #,##0.00_);[Red]\([$€-2]\ #,##0.00\)"/>
  </numFmts>
  <fonts count="47">
    <font>
      <sz val="10"/>
      <name val="Arial"/>
      <family val="0"/>
    </font>
    <font>
      <b/>
      <sz val="10"/>
      <name val="Arial"/>
      <family val="2"/>
    </font>
    <font>
      <b/>
      <sz val="10"/>
      <color indexed="8"/>
      <name val="Arial"/>
      <family val="2"/>
    </font>
    <font>
      <u val="single"/>
      <sz val="10"/>
      <color indexed="36"/>
      <name val="Arial"/>
      <family val="2"/>
    </font>
    <font>
      <u val="single"/>
      <sz val="10"/>
      <color indexed="12"/>
      <name val="Arial"/>
      <family val="2"/>
    </font>
    <font>
      <sz val="11"/>
      <color indexed="8"/>
      <name val="Calibri"/>
      <family val="2"/>
    </font>
    <font>
      <b/>
      <sz val="14"/>
      <name val="Arial"/>
      <family val="2"/>
    </font>
    <font>
      <sz val="10"/>
      <name val="Verdana"/>
      <family val="2"/>
    </font>
    <font>
      <b/>
      <sz val="10"/>
      <name val="Georgia"/>
      <family val="1"/>
    </font>
    <font>
      <sz val="11"/>
      <name val="Georgia"/>
      <family val="1"/>
    </font>
    <font>
      <u val="single"/>
      <sz val="9"/>
      <name val="Verdana"/>
      <family val="2"/>
    </font>
    <font>
      <b/>
      <sz val="14"/>
      <name val="Verdan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4" fillId="0" borderId="0" applyNumberForma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5"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29" fillId="0" borderId="0">
      <alignment/>
      <protection/>
    </xf>
    <xf numFmtId="0" fontId="0" fillId="0" borderId="0">
      <alignment/>
      <protection/>
    </xf>
    <xf numFmtId="0" fontId="0" fillId="0" borderId="0">
      <alignment/>
      <protection/>
    </xf>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35">
    <xf numFmtId="0" fontId="0" fillId="0" borderId="0" xfId="0" applyAlignment="1">
      <alignment/>
    </xf>
    <xf numFmtId="0" fontId="0" fillId="33" borderId="0" xfId="0" applyFill="1" applyAlignment="1">
      <alignment/>
    </xf>
    <xf numFmtId="0" fontId="0" fillId="33" borderId="0" xfId="0" applyFill="1" applyAlignment="1">
      <alignment horizontal="right"/>
    </xf>
    <xf numFmtId="0" fontId="1" fillId="34" borderId="10" xfId="55" applyFont="1" applyFill="1" applyBorder="1" applyAlignment="1">
      <alignment horizontal="center" vertical="center"/>
      <protection/>
    </xf>
    <xf numFmtId="0" fontId="1" fillId="34" borderId="10" xfId="55" applyFont="1" applyFill="1" applyBorder="1" applyAlignment="1">
      <alignment horizontal="center" vertical="center" wrapText="1"/>
      <protection/>
    </xf>
    <xf numFmtId="0" fontId="2" fillId="34" borderId="10" xfId="55" applyFont="1" applyFill="1" applyBorder="1" applyAlignment="1">
      <alignment horizontal="center" vertical="center"/>
      <protection/>
    </xf>
    <xf numFmtId="0" fontId="0" fillId="0" borderId="10" xfId="0" applyBorder="1" applyAlignment="1">
      <alignment/>
    </xf>
    <xf numFmtId="0" fontId="6" fillId="33" borderId="0" xfId="56" applyFont="1" applyFill="1" applyAlignment="1">
      <alignment vertical="center"/>
      <protection/>
    </xf>
    <xf numFmtId="0" fontId="0" fillId="0" borderId="10" xfId="0" applyFont="1" applyBorder="1" applyAlignment="1">
      <alignment/>
    </xf>
    <xf numFmtId="0" fontId="0" fillId="0" borderId="10" xfId="0" applyFill="1" applyBorder="1" applyAlignment="1">
      <alignment/>
    </xf>
    <xf numFmtId="0" fontId="0" fillId="0" borderId="0" xfId="0" applyBorder="1" applyAlignment="1">
      <alignment/>
    </xf>
    <xf numFmtId="0" fontId="10" fillId="0" borderId="0" xfId="48" applyFont="1" applyFill="1" applyBorder="1" applyAlignment="1" applyProtection="1">
      <alignment wrapText="1"/>
      <protection/>
    </xf>
    <xf numFmtId="0" fontId="8" fillId="0" borderId="0" xfId="0" applyFont="1" applyAlignment="1">
      <alignment vertical="center" wrapText="1"/>
    </xf>
    <xf numFmtId="0" fontId="9" fillId="0" borderId="0" xfId="0" applyFont="1" applyAlignment="1">
      <alignment vertical="center"/>
    </xf>
    <xf numFmtId="0" fontId="11" fillId="0" borderId="0" xfId="0" applyFont="1" applyFill="1" applyBorder="1" applyAlignment="1">
      <alignment/>
    </xf>
    <xf numFmtId="0" fontId="0" fillId="0" borderId="0" xfId="0" applyAlignment="1">
      <alignment wrapText="1"/>
    </xf>
    <xf numFmtId="0" fontId="7" fillId="0" borderId="0" xfId="0" applyFont="1" applyAlignment="1">
      <alignment wrapText="1"/>
    </xf>
    <xf numFmtId="3" fontId="0" fillId="33" borderId="0" xfId="0" applyNumberFormat="1" applyFill="1" applyAlignment="1">
      <alignment horizontal="center"/>
    </xf>
    <xf numFmtId="0" fontId="0" fillId="33" borderId="0" xfId="0" applyFill="1" applyAlignment="1">
      <alignment horizontal="center"/>
    </xf>
    <xf numFmtId="3" fontId="1" fillId="34" borderId="10" xfId="55" applyNumberFormat="1" applyFont="1" applyFill="1" applyBorder="1" applyAlignment="1">
      <alignment horizontal="center" vertical="center" wrapText="1"/>
      <protection/>
    </xf>
    <xf numFmtId="3" fontId="0" fillId="0" borderId="10" xfId="0" applyNumberFormat="1" applyBorder="1" applyAlignment="1">
      <alignment horizontal="center"/>
    </xf>
    <xf numFmtId="0" fontId="0" fillId="33" borderId="10" xfId="0" applyFill="1" applyBorder="1" applyAlignment="1">
      <alignment horizontal="center"/>
    </xf>
    <xf numFmtId="0" fontId="46" fillId="33" borderId="10" xfId="0" applyFont="1" applyFill="1" applyBorder="1" applyAlignment="1">
      <alignment horizontal="center"/>
    </xf>
    <xf numFmtId="0" fontId="0" fillId="33" borderId="10" xfId="0" applyFont="1" applyFill="1" applyBorder="1" applyAlignment="1">
      <alignment horizontal="center"/>
    </xf>
    <xf numFmtId="3" fontId="0" fillId="0" borderId="10" xfId="0" applyNumberFormat="1" applyFont="1" applyBorder="1" applyAlignment="1">
      <alignment horizontal="center"/>
    </xf>
    <xf numFmtId="3" fontId="0" fillId="33" borderId="0" xfId="0" applyNumberFormat="1" applyFill="1" applyAlignment="1">
      <alignment/>
    </xf>
    <xf numFmtId="0" fontId="0" fillId="33" borderId="0" xfId="0" applyFill="1" applyAlignment="1">
      <alignment/>
    </xf>
    <xf numFmtId="0" fontId="0" fillId="0" borderId="10" xfId="0" applyBorder="1" applyAlignment="1">
      <alignment horizontal="center"/>
    </xf>
    <xf numFmtId="4" fontId="0" fillId="33" borderId="10" xfId="0" applyNumberFormat="1" applyFill="1" applyBorder="1" applyAlignment="1">
      <alignment horizontal="center"/>
    </xf>
    <xf numFmtId="0" fontId="0" fillId="33" borderId="10" xfId="0" applyFill="1" applyBorder="1" applyAlignment="1">
      <alignment/>
    </xf>
    <xf numFmtId="3" fontId="0" fillId="33" borderId="10" xfId="0" applyNumberFormat="1" applyFill="1" applyBorder="1" applyAlignment="1">
      <alignment horizontal="center"/>
    </xf>
    <xf numFmtId="0" fontId="1" fillId="33" borderId="10" xfId="0" applyFont="1" applyFill="1" applyBorder="1" applyAlignment="1">
      <alignment horizontal="center"/>
    </xf>
    <xf numFmtId="0" fontId="1" fillId="33" borderId="10" xfId="0" applyFont="1" applyFill="1" applyBorder="1" applyAlignment="1">
      <alignment/>
    </xf>
    <xf numFmtId="3" fontId="1" fillId="33" borderId="10" xfId="0" applyNumberFormat="1" applyFont="1" applyFill="1" applyBorder="1" applyAlignment="1">
      <alignment horizontal="center"/>
    </xf>
    <xf numFmtId="4" fontId="1" fillId="33" borderId="10" xfId="0" applyNumberFormat="1" applyFont="1" applyFill="1" applyBorder="1" applyAlignment="1">
      <alignment horizontal="center"/>
    </xf>
  </cellXfs>
  <cellStyles count="53">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Notiz 2" xfId="51"/>
    <cellStyle name="Percent" xfId="52"/>
    <cellStyle name="Schlecht" xfId="53"/>
    <cellStyle name="Standard 2" xfId="54"/>
    <cellStyle name="Standard_BeschwHaft2004" xfId="55"/>
    <cellStyle name="Standard_BeschwHaft2005"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5000625</xdr:colOff>
      <xdr:row>0</xdr:row>
      <xdr:rowOff>266700</xdr:rowOff>
    </xdr:from>
    <xdr:to>
      <xdr:col>0</xdr:col>
      <xdr:colOff>6819900</xdr:colOff>
      <xdr:row>0</xdr:row>
      <xdr:rowOff>1257300</xdr:rowOff>
    </xdr:to>
    <xdr:pic>
      <xdr:nvPicPr>
        <xdr:cNvPr id="1" name="Grafik 1"/>
        <xdr:cNvPicPr preferRelativeResize="1">
          <a:picLocks noChangeAspect="1"/>
        </xdr:cNvPicPr>
      </xdr:nvPicPr>
      <xdr:blipFill>
        <a:blip r:embed="rId1"/>
        <a:stretch>
          <a:fillRect/>
        </a:stretch>
      </xdr:blipFill>
      <xdr:spPr>
        <a:xfrm>
          <a:off x="5000625" y="266700"/>
          <a:ext cx="181927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0"/>
  <sheetViews>
    <sheetView workbookViewId="0" topLeftCell="A1">
      <selection activeCell="A2" sqref="A2"/>
    </sheetView>
  </sheetViews>
  <sheetFormatPr defaultColWidth="11.421875" defaultRowHeight="12.75"/>
  <cols>
    <col min="1" max="1" width="104.421875" style="0" customWidth="1"/>
  </cols>
  <sheetData>
    <row r="1" spans="1:5" ht="104.25" customHeight="1">
      <c r="A1" s="12" t="s">
        <v>177</v>
      </c>
      <c r="B1" s="13"/>
      <c r="C1" s="13"/>
      <c r="D1" s="13"/>
      <c r="E1" s="13"/>
    </row>
    <row r="2" spans="1:5" s="10" customFormat="1" ht="40.5" customHeight="1">
      <c r="A2" s="14" t="s">
        <v>179</v>
      </c>
      <c r="B2" s="14"/>
      <c r="C2" s="14"/>
      <c r="D2" s="14"/>
      <c r="E2" s="14"/>
    </row>
    <row r="3" ht="12.75">
      <c r="A3" s="15"/>
    </row>
    <row r="4" ht="51">
      <c r="A4" s="16" t="s">
        <v>169</v>
      </c>
    </row>
    <row r="5" ht="12.75">
      <c r="A5" s="16"/>
    </row>
    <row r="6" ht="25.5">
      <c r="A6" s="16" t="s">
        <v>170</v>
      </c>
    </row>
    <row r="7" ht="12.75">
      <c r="A7" s="16"/>
    </row>
    <row r="8" ht="25.5">
      <c r="A8" s="16" t="s">
        <v>171</v>
      </c>
    </row>
    <row r="9" ht="12.75">
      <c r="A9" s="16"/>
    </row>
    <row r="10" ht="76.5">
      <c r="A10" s="16" t="s">
        <v>172</v>
      </c>
    </row>
    <row r="11" ht="12.75">
      <c r="A11" s="16"/>
    </row>
    <row r="12" ht="51">
      <c r="A12" s="16" t="s">
        <v>173</v>
      </c>
    </row>
    <row r="13" ht="12.75">
      <c r="A13" s="16"/>
    </row>
    <row r="14" ht="102">
      <c r="A14" s="16" t="s">
        <v>174</v>
      </c>
    </row>
    <row r="15" ht="12.75">
      <c r="A15" s="16"/>
    </row>
    <row r="16" ht="25.5">
      <c r="A16" s="16" t="s">
        <v>175</v>
      </c>
    </row>
    <row r="17" ht="12.75">
      <c r="A17" s="16"/>
    </row>
    <row r="18" ht="38.25">
      <c r="A18" s="16" t="s">
        <v>176</v>
      </c>
    </row>
    <row r="19" ht="12.75">
      <c r="A19" s="15"/>
    </row>
    <row r="20" ht="12.75">
      <c r="A20" s="11" t="s">
        <v>178</v>
      </c>
    </row>
  </sheetData>
  <sheetProtection/>
  <printOptions/>
  <pageMargins left="0.7086614173228347" right="0.7086614173228347" top="0.7874015748031497" bottom="0.787401574803149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H87"/>
  <sheetViews>
    <sheetView tabSelected="1" zoomScalePageLayoutView="0" workbookViewId="0" topLeftCell="A1">
      <selection activeCell="F3" sqref="F3"/>
    </sheetView>
  </sheetViews>
  <sheetFormatPr defaultColWidth="11.421875" defaultRowHeight="12.75"/>
  <cols>
    <col min="1" max="1" width="6.421875" style="1" customWidth="1"/>
    <col min="2" max="2" width="11.421875" style="18" customWidth="1"/>
    <col min="3" max="3" width="28.140625" style="1" customWidth="1"/>
    <col min="4" max="4" width="33.421875" style="17" customWidth="1"/>
    <col min="5" max="6" width="15.140625" style="18" customWidth="1"/>
    <col min="7" max="16384" width="11.421875" style="1" customWidth="1"/>
  </cols>
  <sheetData>
    <row r="1" spans="2:4" s="26" customFormat="1" ht="18">
      <c r="B1" s="7" t="s">
        <v>152</v>
      </c>
      <c r="D1" s="25"/>
    </row>
    <row r="2" ht="12.75">
      <c r="F2" s="18" t="s">
        <v>180</v>
      </c>
    </row>
    <row r="3" spans="2:6" ht="39" customHeight="1">
      <c r="B3" s="3" t="s">
        <v>6</v>
      </c>
      <c r="C3" s="4" t="s">
        <v>7</v>
      </c>
      <c r="D3" s="19" t="s">
        <v>153</v>
      </c>
      <c r="E3" s="5" t="s">
        <v>8</v>
      </c>
      <c r="F3" s="5" t="s">
        <v>181</v>
      </c>
    </row>
    <row r="4" spans="2:6" ht="12.75">
      <c r="B4" s="27" t="s">
        <v>15</v>
      </c>
      <c r="C4" s="6" t="s">
        <v>16</v>
      </c>
      <c r="D4" s="20">
        <v>5318070</v>
      </c>
      <c r="E4" s="21">
        <v>101</v>
      </c>
      <c r="F4" s="28">
        <f>SUM(E4*100000/D4)</f>
        <v>1.8991852307322017</v>
      </c>
    </row>
    <row r="5" spans="2:6" ht="12.75">
      <c r="B5" s="27" t="s">
        <v>17</v>
      </c>
      <c r="C5" s="6" t="s">
        <v>18</v>
      </c>
      <c r="D5" s="20">
        <v>10370248</v>
      </c>
      <c r="E5" s="21">
        <v>245</v>
      </c>
      <c r="F5" s="28">
        <f aca="true" t="shared" si="0" ref="F5:F68">SUM(E5*100000/D5)</f>
        <v>2.3625278778289585</v>
      </c>
    </row>
    <row r="6" spans="2:6" ht="12.75">
      <c r="B6" s="27" t="s">
        <v>19</v>
      </c>
      <c r="C6" s="6" t="s">
        <v>20</v>
      </c>
      <c r="D6" s="20">
        <v>1204132</v>
      </c>
      <c r="E6" s="21">
        <v>21</v>
      </c>
      <c r="F6" s="28">
        <f t="shared" si="0"/>
        <v>1.7439948444190505</v>
      </c>
    </row>
    <row r="7" spans="2:6" ht="12.75">
      <c r="B7" s="27" t="s">
        <v>21</v>
      </c>
      <c r="C7" s="6" t="s">
        <v>22</v>
      </c>
      <c r="D7" s="20">
        <v>341834</v>
      </c>
      <c r="E7" s="21">
        <v>11</v>
      </c>
      <c r="F7" s="28">
        <f t="shared" si="0"/>
        <v>3.217936191250724</v>
      </c>
    </row>
    <row r="8" spans="2:6" ht="12.75">
      <c r="B8" s="27" t="s">
        <v>23</v>
      </c>
      <c r="C8" s="6" t="s">
        <v>24</v>
      </c>
      <c r="D8" s="20">
        <v>305288</v>
      </c>
      <c r="E8" s="21">
        <v>6</v>
      </c>
      <c r="F8" s="28">
        <f t="shared" si="0"/>
        <v>1.965357301957496</v>
      </c>
    </row>
    <row r="9" spans="2:6" ht="12.75">
      <c r="B9" s="27" t="s">
        <v>25</v>
      </c>
      <c r="C9" s="6" t="s">
        <v>26</v>
      </c>
      <c r="D9" s="20">
        <v>1681903</v>
      </c>
      <c r="E9" s="21">
        <v>76</v>
      </c>
      <c r="F9" s="28">
        <f t="shared" si="0"/>
        <v>4.518691030338848</v>
      </c>
    </row>
    <row r="10" spans="2:6" ht="12.75">
      <c r="B10" s="27" t="s">
        <v>27</v>
      </c>
      <c r="C10" s="6" t="s">
        <v>28</v>
      </c>
      <c r="D10" s="20">
        <v>240516</v>
      </c>
      <c r="E10" s="21">
        <v>7</v>
      </c>
      <c r="F10" s="28">
        <f t="shared" si="0"/>
        <v>2.910409286700261</v>
      </c>
    </row>
    <row r="11" spans="2:6" ht="12.75">
      <c r="B11" s="27" t="s">
        <v>29</v>
      </c>
      <c r="C11" s="6" t="s">
        <v>30</v>
      </c>
      <c r="D11" s="20">
        <v>757368</v>
      </c>
      <c r="E11" s="22">
        <v>23</v>
      </c>
      <c r="F11" s="28">
        <f t="shared" si="0"/>
        <v>3.03683282103284</v>
      </c>
    </row>
    <row r="12" spans="2:6" ht="12.75">
      <c r="B12" s="27" t="s">
        <v>31</v>
      </c>
      <c r="C12" s="6" t="s">
        <v>32</v>
      </c>
      <c r="D12" s="20">
        <v>138827</v>
      </c>
      <c r="E12" s="21">
        <v>6</v>
      </c>
      <c r="F12" s="28">
        <f t="shared" si="0"/>
        <v>4.321925850158831</v>
      </c>
    </row>
    <row r="13" spans="2:6" ht="12.75">
      <c r="B13" s="27" t="s">
        <v>33</v>
      </c>
      <c r="C13" s="6" t="s">
        <v>34</v>
      </c>
      <c r="D13" s="20">
        <v>263992</v>
      </c>
      <c r="E13" s="21">
        <v>10</v>
      </c>
      <c r="F13" s="28">
        <f t="shared" si="0"/>
        <v>3.7879935755628957</v>
      </c>
    </row>
    <row r="14" spans="2:8" ht="12.75">
      <c r="B14" s="27" t="s">
        <v>35</v>
      </c>
      <c r="C14" s="6" t="s">
        <v>36</v>
      </c>
      <c r="D14" s="20">
        <v>1811328</v>
      </c>
      <c r="E14" s="21">
        <v>22</v>
      </c>
      <c r="F14" s="28">
        <f t="shared" si="0"/>
        <v>1.2145784750194333</v>
      </c>
      <c r="H14" s="2"/>
    </row>
    <row r="15" spans="2:6" ht="12.75">
      <c r="B15" s="27" t="s">
        <v>37</v>
      </c>
      <c r="C15" s="6" t="s">
        <v>38</v>
      </c>
      <c r="D15" s="20">
        <v>141067</v>
      </c>
      <c r="E15" s="21">
        <v>1</v>
      </c>
      <c r="F15" s="28">
        <f t="shared" si="0"/>
        <v>0.7088830130363586</v>
      </c>
    </row>
    <row r="16" spans="2:6" ht="12.75">
      <c r="B16" s="27" t="s">
        <v>39</v>
      </c>
      <c r="C16" s="6" t="s">
        <v>40</v>
      </c>
      <c r="D16" s="20">
        <v>214972</v>
      </c>
      <c r="E16" s="21">
        <v>3</v>
      </c>
      <c r="F16" s="28">
        <f t="shared" si="0"/>
        <v>1.3955305807267924</v>
      </c>
    </row>
    <row r="17" spans="2:6" ht="12.75">
      <c r="B17" s="27" t="s">
        <v>41</v>
      </c>
      <c r="C17" s="6" t="s">
        <v>42</v>
      </c>
      <c r="D17" s="20">
        <v>640954</v>
      </c>
      <c r="E17" s="21">
        <v>8</v>
      </c>
      <c r="F17" s="28">
        <f t="shared" si="0"/>
        <v>1.2481394920696336</v>
      </c>
    </row>
    <row r="18" spans="2:6" ht="12.75">
      <c r="B18" s="27" t="s">
        <v>43</v>
      </c>
      <c r="C18" s="6" t="s">
        <v>44</v>
      </c>
      <c r="D18" s="20">
        <v>1405437</v>
      </c>
      <c r="E18" s="21">
        <v>27</v>
      </c>
      <c r="F18" s="28">
        <f t="shared" si="0"/>
        <v>1.9211106581084745</v>
      </c>
    </row>
    <row r="19" spans="2:6" ht="12.75">
      <c r="B19" s="27" t="s">
        <v>154</v>
      </c>
      <c r="C19" s="9" t="s">
        <v>155</v>
      </c>
      <c r="D19" s="20">
        <v>49738</v>
      </c>
      <c r="E19" s="21">
        <v>4</v>
      </c>
      <c r="F19" s="28">
        <f t="shared" si="0"/>
        <v>8.042140817885722</v>
      </c>
    </row>
    <row r="20" spans="2:6" ht="12.75">
      <c r="B20" s="27" t="s">
        <v>45</v>
      </c>
      <c r="C20" s="6" t="s">
        <v>46</v>
      </c>
      <c r="D20" s="20">
        <v>1607950</v>
      </c>
      <c r="E20" s="21">
        <v>44</v>
      </c>
      <c r="F20" s="28">
        <f t="shared" si="0"/>
        <v>2.736403495133555</v>
      </c>
    </row>
    <row r="21" spans="2:6" ht="12.75">
      <c r="B21" s="27" t="s">
        <v>47</v>
      </c>
      <c r="C21" s="6" t="s">
        <v>48</v>
      </c>
      <c r="D21" s="20">
        <v>3471422</v>
      </c>
      <c r="E21" s="21">
        <v>50</v>
      </c>
      <c r="F21" s="28">
        <f t="shared" si="0"/>
        <v>1.4403319446612943</v>
      </c>
    </row>
    <row r="22" spans="2:6" ht="12.75">
      <c r="B22" s="27" t="s">
        <v>49</v>
      </c>
      <c r="C22" s="6" t="s">
        <v>50</v>
      </c>
      <c r="D22" s="20">
        <v>412677</v>
      </c>
      <c r="E22" s="21">
        <v>17</v>
      </c>
      <c r="F22" s="28">
        <f t="shared" si="0"/>
        <v>4.119444505024511</v>
      </c>
    </row>
    <row r="23" spans="2:6" ht="12.75">
      <c r="B23" s="27" t="s">
        <v>51</v>
      </c>
      <c r="C23" s="9" t="s">
        <v>52</v>
      </c>
      <c r="D23" s="20">
        <v>796667</v>
      </c>
      <c r="E23" s="21">
        <v>19</v>
      </c>
      <c r="F23" s="28">
        <f t="shared" si="0"/>
        <v>2.3849362406124515</v>
      </c>
    </row>
    <row r="24" spans="2:6" ht="12.75">
      <c r="B24" s="27" t="s">
        <v>53</v>
      </c>
      <c r="C24" s="6" t="s">
        <v>0</v>
      </c>
      <c r="D24" s="20">
        <v>674841</v>
      </c>
      <c r="E24" s="21">
        <v>2</v>
      </c>
      <c r="F24" s="28">
        <f t="shared" si="0"/>
        <v>0.2963661069792736</v>
      </c>
    </row>
    <row r="25" spans="2:6" ht="12.75">
      <c r="B25" s="27" t="s">
        <v>54</v>
      </c>
      <c r="C25" s="6" t="s">
        <v>55</v>
      </c>
      <c r="D25" s="20">
        <v>131898</v>
      </c>
      <c r="E25" s="21">
        <v>3</v>
      </c>
      <c r="F25" s="28">
        <f t="shared" si="0"/>
        <v>2.274484829186189</v>
      </c>
    </row>
    <row r="26" spans="2:6" ht="12.75">
      <c r="B26" s="27" t="s">
        <v>56</v>
      </c>
      <c r="C26" s="6" t="s">
        <v>1</v>
      </c>
      <c r="D26" s="20">
        <v>204072</v>
      </c>
      <c r="E26" s="21">
        <v>5</v>
      </c>
      <c r="F26" s="28">
        <f t="shared" si="0"/>
        <v>2.4501156454584656</v>
      </c>
    </row>
    <row r="27" spans="2:6" ht="12.75">
      <c r="B27" s="27" t="s">
        <v>57</v>
      </c>
      <c r="C27" s="6" t="s">
        <v>58</v>
      </c>
      <c r="D27" s="20">
        <v>456092</v>
      </c>
      <c r="E27" s="21">
        <v>5</v>
      </c>
      <c r="F27" s="28">
        <f t="shared" si="0"/>
        <v>1.0962700507792287</v>
      </c>
    </row>
    <row r="28" spans="2:6" ht="12.75">
      <c r="B28" s="27" t="s">
        <v>59</v>
      </c>
      <c r="C28" s="6" t="s">
        <v>60</v>
      </c>
      <c r="D28" s="20">
        <v>1176373</v>
      </c>
      <c r="E28" s="21">
        <v>32</v>
      </c>
      <c r="F28" s="28">
        <f t="shared" si="0"/>
        <v>2.7202256427170632</v>
      </c>
    </row>
    <row r="29" spans="2:6" ht="12.75">
      <c r="B29" s="27" t="s">
        <v>61</v>
      </c>
      <c r="C29" s="6" t="s">
        <v>62</v>
      </c>
      <c r="D29" s="20">
        <v>5523206</v>
      </c>
      <c r="E29" s="21">
        <v>159</v>
      </c>
      <c r="F29" s="28">
        <f t="shared" si="0"/>
        <v>2.878762805515492</v>
      </c>
    </row>
    <row r="30" spans="2:6" ht="12.75">
      <c r="B30" s="27" t="s">
        <v>63</v>
      </c>
      <c r="C30" s="6" t="s">
        <v>64</v>
      </c>
      <c r="D30" s="20">
        <v>463335</v>
      </c>
      <c r="E30" s="21">
        <v>5</v>
      </c>
      <c r="F30" s="28">
        <f t="shared" si="0"/>
        <v>1.0791328088747882</v>
      </c>
    </row>
    <row r="31" spans="2:6" ht="12.75">
      <c r="B31" s="27" t="s">
        <v>65</v>
      </c>
      <c r="C31" s="6" t="s">
        <v>66</v>
      </c>
      <c r="D31" s="20">
        <v>268529</v>
      </c>
      <c r="E31" s="21">
        <v>6</v>
      </c>
      <c r="F31" s="28">
        <f t="shared" si="0"/>
        <v>2.234395540146502</v>
      </c>
    </row>
    <row r="32" spans="2:6" ht="12.75">
      <c r="B32" s="27" t="s">
        <v>67</v>
      </c>
      <c r="C32" s="6" t="s">
        <v>68</v>
      </c>
      <c r="D32" s="20">
        <v>4832821</v>
      </c>
      <c r="E32" s="21">
        <v>136</v>
      </c>
      <c r="F32" s="28">
        <f t="shared" si="0"/>
        <v>2.814091397136372</v>
      </c>
    </row>
    <row r="33" spans="2:6" ht="12.75">
      <c r="B33" s="27" t="s">
        <v>69</v>
      </c>
      <c r="C33" s="6" t="s">
        <v>70</v>
      </c>
      <c r="D33" s="20">
        <v>1134879</v>
      </c>
      <c r="E33" s="21">
        <v>20</v>
      </c>
      <c r="F33" s="28">
        <f t="shared" si="0"/>
        <v>1.7623024128563485</v>
      </c>
    </row>
    <row r="34" spans="2:6" ht="12.75">
      <c r="B34" s="27" t="s">
        <v>71</v>
      </c>
      <c r="C34" s="6" t="s">
        <v>72</v>
      </c>
      <c r="D34" s="20">
        <v>22272</v>
      </c>
      <c r="E34" s="21">
        <v>3</v>
      </c>
      <c r="F34" s="28">
        <f t="shared" si="0"/>
        <v>13.469827586206897</v>
      </c>
    </row>
    <row r="35" spans="2:6" ht="12.75">
      <c r="B35" s="27" t="s">
        <v>73</v>
      </c>
      <c r="C35" s="6" t="s">
        <v>74</v>
      </c>
      <c r="D35" s="20">
        <v>895713</v>
      </c>
      <c r="E35" s="21">
        <v>21</v>
      </c>
      <c r="F35" s="28">
        <f t="shared" si="0"/>
        <v>2.3445009729679036</v>
      </c>
    </row>
    <row r="36" spans="2:6" ht="12.75">
      <c r="B36" s="27" t="s">
        <v>75</v>
      </c>
      <c r="C36" s="6" t="s">
        <v>76</v>
      </c>
      <c r="D36" s="20">
        <v>217514</v>
      </c>
      <c r="E36" s="21">
        <v>11</v>
      </c>
      <c r="F36" s="28">
        <f t="shared" si="0"/>
        <v>5.057145746940427</v>
      </c>
    </row>
    <row r="37" spans="2:6" ht="12.75">
      <c r="B37" s="27" t="s">
        <v>77</v>
      </c>
      <c r="C37" s="6" t="s">
        <v>78</v>
      </c>
      <c r="D37" s="20">
        <v>2544932</v>
      </c>
      <c r="E37" s="21">
        <v>114</v>
      </c>
      <c r="F37" s="28">
        <f t="shared" si="0"/>
        <v>4.479491004081838</v>
      </c>
    </row>
    <row r="38" spans="2:6" ht="12.75">
      <c r="B38" s="27" t="s">
        <v>79</v>
      </c>
      <c r="C38" s="6" t="s">
        <v>80</v>
      </c>
      <c r="D38" s="20">
        <v>428436</v>
      </c>
      <c r="E38" s="21">
        <v>21</v>
      </c>
      <c r="F38" s="28">
        <f t="shared" si="0"/>
        <v>4.9015488894490655</v>
      </c>
    </row>
    <row r="39" spans="2:6" ht="12.75">
      <c r="B39" s="27" t="s">
        <v>81</v>
      </c>
      <c r="C39" s="6" t="s">
        <v>82</v>
      </c>
      <c r="D39" s="20">
        <v>144288</v>
      </c>
      <c r="E39" s="21">
        <v>1</v>
      </c>
      <c r="F39" s="28">
        <f t="shared" si="0"/>
        <v>0.6930583277888667</v>
      </c>
    </row>
    <row r="40" spans="2:6" ht="12.75">
      <c r="B40" s="27" t="s">
        <v>83</v>
      </c>
      <c r="C40" s="6" t="s">
        <v>84</v>
      </c>
      <c r="D40" s="20">
        <v>708658</v>
      </c>
      <c r="E40" s="21">
        <v>18</v>
      </c>
      <c r="F40" s="28">
        <f t="shared" si="0"/>
        <v>2.5400122485035093</v>
      </c>
    </row>
    <row r="41" spans="2:6" ht="12.75">
      <c r="B41" s="27" t="s">
        <v>85</v>
      </c>
      <c r="C41" s="6" t="s">
        <v>86</v>
      </c>
      <c r="D41" s="20">
        <v>554668</v>
      </c>
      <c r="E41" s="21">
        <v>5</v>
      </c>
      <c r="F41" s="28">
        <f t="shared" si="0"/>
        <v>0.9014401407688923</v>
      </c>
    </row>
    <row r="42" spans="2:6" ht="12.75">
      <c r="B42" s="27" t="s">
        <v>87</v>
      </c>
      <c r="C42" s="6" t="s">
        <v>88</v>
      </c>
      <c r="D42" s="20">
        <v>1903568</v>
      </c>
      <c r="E42" s="21">
        <v>44</v>
      </c>
      <c r="F42" s="28">
        <f t="shared" si="0"/>
        <v>2.3114488161179425</v>
      </c>
    </row>
    <row r="43" spans="2:6" ht="12.75">
      <c r="B43" s="27" t="s">
        <v>89</v>
      </c>
      <c r="C43" s="6" t="s">
        <v>13</v>
      </c>
      <c r="D43" s="20">
        <v>148720</v>
      </c>
      <c r="E43" s="21">
        <v>2</v>
      </c>
      <c r="F43" s="28">
        <f t="shared" si="0"/>
        <v>1.3448090371167294</v>
      </c>
    </row>
    <row r="44" spans="2:6" ht="12.75">
      <c r="B44" s="27" t="s">
        <v>156</v>
      </c>
      <c r="C44" s="6" t="s">
        <v>157</v>
      </c>
      <c r="D44" s="20">
        <v>91271</v>
      </c>
      <c r="E44" s="21">
        <v>1</v>
      </c>
      <c r="F44" s="28">
        <f t="shared" si="0"/>
        <v>1.0956382640707345</v>
      </c>
    </row>
    <row r="45" spans="2:6" ht="12.75">
      <c r="B45" s="27" t="s">
        <v>90</v>
      </c>
      <c r="C45" s="6" t="s">
        <v>91</v>
      </c>
      <c r="D45" s="20">
        <v>105782</v>
      </c>
      <c r="E45" s="21">
        <v>1</v>
      </c>
      <c r="F45" s="28">
        <f t="shared" si="0"/>
        <v>0.945340417084192</v>
      </c>
    </row>
    <row r="46" spans="2:6" ht="12.75">
      <c r="B46" s="27" t="s">
        <v>158</v>
      </c>
      <c r="C46" s="6" t="s">
        <v>159</v>
      </c>
      <c r="D46" s="20">
        <v>18896</v>
      </c>
      <c r="E46" s="21">
        <v>1</v>
      </c>
      <c r="F46" s="28">
        <f t="shared" si="0"/>
        <v>5.292125317527519</v>
      </c>
    </row>
    <row r="47" spans="2:6" ht="12.75">
      <c r="B47" s="27" t="s">
        <v>92</v>
      </c>
      <c r="C47" s="6" t="s">
        <v>93</v>
      </c>
      <c r="D47" s="20">
        <v>708331</v>
      </c>
      <c r="E47" s="21">
        <v>26</v>
      </c>
      <c r="F47" s="28">
        <f t="shared" si="0"/>
        <v>3.670600326683429</v>
      </c>
    </row>
    <row r="48" spans="2:6" ht="12.75">
      <c r="B48" s="27" t="s">
        <v>94</v>
      </c>
      <c r="C48" s="6" t="s">
        <v>95</v>
      </c>
      <c r="D48" s="20">
        <v>793738</v>
      </c>
      <c r="E48" s="21">
        <v>10</v>
      </c>
      <c r="F48" s="28">
        <f t="shared" si="0"/>
        <v>1.2598615664110828</v>
      </c>
    </row>
    <row r="49" spans="2:6" ht="12.75">
      <c r="B49" s="27" t="s">
        <v>96</v>
      </c>
      <c r="C49" s="6" t="s">
        <v>14</v>
      </c>
      <c r="D49" s="20">
        <v>17498</v>
      </c>
      <c r="E49" s="21">
        <v>1</v>
      </c>
      <c r="F49" s="28">
        <f t="shared" si="0"/>
        <v>5.7149388501543035</v>
      </c>
    </row>
    <row r="50" spans="2:6" ht="12.75">
      <c r="B50" s="27" t="s">
        <v>97</v>
      </c>
      <c r="C50" s="6" t="s">
        <v>98</v>
      </c>
      <c r="D50" s="20">
        <v>167904</v>
      </c>
      <c r="E50" s="21">
        <v>2</v>
      </c>
      <c r="F50" s="28">
        <f t="shared" si="0"/>
        <v>1.19115685153421</v>
      </c>
    </row>
    <row r="51" spans="2:6" ht="12.75">
      <c r="B51" s="27" t="s">
        <v>99</v>
      </c>
      <c r="C51" s="6" t="s">
        <v>2</v>
      </c>
      <c r="D51" s="20">
        <v>145776</v>
      </c>
      <c r="E51" s="21">
        <v>4</v>
      </c>
      <c r="F51" s="28">
        <f t="shared" si="0"/>
        <v>2.7439359016573373</v>
      </c>
    </row>
    <row r="52" spans="2:6" ht="12.75">
      <c r="B52" s="27" t="s">
        <v>160</v>
      </c>
      <c r="C52" s="6" t="s">
        <v>161</v>
      </c>
      <c r="D52" s="20">
        <v>113835</v>
      </c>
      <c r="E52" s="23">
        <v>1</v>
      </c>
      <c r="F52" s="28">
        <f t="shared" si="0"/>
        <v>0.878464444151623</v>
      </c>
    </row>
    <row r="53" spans="2:6" ht="12.75">
      <c r="B53" s="27" t="s">
        <v>100</v>
      </c>
      <c r="C53" s="6" t="s">
        <v>101</v>
      </c>
      <c r="D53" s="20">
        <v>100599</v>
      </c>
      <c r="E53" s="21">
        <v>1</v>
      </c>
      <c r="F53" s="28">
        <f t="shared" si="0"/>
        <v>0.994045666457917</v>
      </c>
    </row>
    <row r="54" spans="2:6" ht="12.75">
      <c r="B54" s="27" t="s">
        <v>102</v>
      </c>
      <c r="C54" s="6" t="s">
        <v>3</v>
      </c>
      <c r="D54" s="20">
        <v>891150</v>
      </c>
      <c r="E54" s="21">
        <v>17</v>
      </c>
      <c r="F54" s="28">
        <f t="shared" si="0"/>
        <v>1.9076474218706165</v>
      </c>
    </row>
    <row r="55" spans="2:6" ht="12.75">
      <c r="B55" s="27" t="s">
        <v>103</v>
      </c>
      <c r="C55" s="6" t="s">
        <v>104</v>
      </c>
      <c r="D55" s="20">
        <v>2906707</v>
      </c>
      <c r="E55" s="21">
        <v>103</v>
      </c>
      <c r="F55" s="28">
        <f t="shared" si="0"/>
        <v>3.543528811125442</v>
      </c>
    </row>
    <row r="56" spans="2:6" ht="12.75">
      <c r="B56" s="27" t="s">
        <v>105</v>
      </c>
      <c r="C56" s="6" t="s">
        <v>106</v>
      </c>
      <c r="D56" s="20">
        <v>34924</v>
      </c>
      <c r="E56" s="21">
        <v>1</v>
      </c>
      <c r="F56" s="28">
        <f t="shared" si="0"/>
        <v>2.8633604398121637</v>
      </c>
    </row>
    <row r="57" spans="2:6" ht="12.75">
      <c r="B57" s="27" t="s">
        <v>107</v>
      </c>
      <c r="C57" s="6" t="s">
        <v>10</v>
      </c>
      <c r="D57" s="20">
        <v>221054</v>
      </c>
      <c r="E57" s="21">
        <v>2</v>
      </c>
      <c r="F57" s="28">
        <f t="shared" si="0"/>
        <v>0.9047563038895473</v>
      </c>
    </row>
    <row r="58" spans="2:6" ht="12.75">
      <c r="B58" s="27">
        <v>1207</v>
      </c>
      <c r="C58" s="8" t="s">
        <v>168</v>
      </c>
      <c r="D58" s="24" t="s">
        <v>9</v>
      </c>
      <c r="E58" s="21">
        <v>1</v>
      </c>
      <c r="F58" s="28" t="e">
        <f t="shared" si="0"/>
        <v>#VALUE!</v>
      </c>
    </row>
    <row r="59" spans="2:6" ht="12.75">
      <c r="B59" s="27" t="s">
        <v>108</v>
      </c>
      <c r="C59" s="6" t="s">
        <v>4</v>
      </c>
      <c r="D59" s="20">
        <v>1198463</v>
      </c>
      <c r="E59" s="21">
        <v>46</v>
      </c>
      <c r="F59" s="28">
        <f t="shared" si="0"/>
        <v>3.838249491223342</v>
      </c>
    </row>
    <row r="60" spans="2:6" ht="12.75">
      <c r="B60" s="27" t="s">
        <v>109</v>
      </c>
      <c r="C60" s="6" t="s">
        <v>110</v>
      </c>
      <c r="D60" s="20">
        <v>98373</v>
      </c>
      <c r="E60" s="21">
        <v>1</v>
      </c>
      <c r="F60" s="28">
        <f t="shared" si="0"/>
        <v>1.0165390910107448</v>
      </c>
    </row>
    <row r="61" spans="2:6" ht="12.75">
      <c r="B61" s="27" t="s">
        <v>111</v>
      </c>
      <c r="C61" s="6" t="s">
        <v>112</v>
      </c>
      <c r="D61" s="20">
        <v>133870</v>
      </c>
      <c r="E61" s="21">
        <v>15</v>
      </c>
      <c r="F61" s="28">
        <f t="shared" si="0"/>
        <v>11.20490027638754</v>
      </c>
    </row>
    <row r="62" spans="2:6" ht="12.75">
      <c r="B62" s="27" t="s">
        <v>113</v>
      </c>
      <c r="C62" s="6" t="s">
        <v>114</v>
      </c>
      <c r="D62" s="20">
        <v>850847</v>
      </c>
      <c r="E62" s="21">
        <v>8</v>
      </c>
      <c r="F62" s="28">
        <f t="shared" si="0"/>
        <v>0.9402395495312318</v>
      </c>
    </row>
    <row r="63" spans="2:6" ht="12.75">
      <c r="B63" s="27" t="s">
        <v>115</v>
      </c>
      <c r="C63" s="6" t="s">
        <v>116</v>
      </c>
      <c r="D63" s="20">
        <v>1760498</v>
      </c>
      <c r="E63" s="21">
        <v>33</v>
      </c>
      <c r="F63" s="28">
        <f t="shared" si="0"/>
        <v>1.8744696103034482</v>
      </c>
    </row>
    <row r="64" spans="2:6" ht="12.75">
      <c r="B64" s="27" t="s">
        <v>117</v>
      </c>
      <c r="C64" s="6" t="s">
        <v>118</v>
      </c>
      <c r="D64" s="20">
        <v>1354428</v>
      </c>
      <c r="E64" s="21">
        <v>16</v>
      </c>
      <c r="F64" s="28">
        <f t="shared" si="0"/>
        <v>1.181310486788519</v>
      </c>
    </row>
    <row r="65" spans="2:6" ht="12.75">
      <c r="B65" s="27" t="s">
        <v>119</v>
      </c>
      <c r="C65" s="6" t="s">
        <v>120</v>
      </c>
      <c r="D65" s="20">
        <v>103130</v>
      </c>
      <c r="E65" s="21">
        <v>1</v>
      </c>
      <c r="F65" s="28">
        <f t="shared" si="0"/>
        <v>0.9696499563657519</v>
      </c>
    </row>
    <row r="66" spans="2:6" ht="12.75">
      <c r="B66" s="27" t="s">
        <v>121</v>
      </c>
      <c r="C66" s="6" t="s">
        <v>11</v>
      </c>
      <c r="D66" s="20">
        <v>63574</v>
      </c>
      <c r="E66" s="21">
        <v>2</v>
      </c>
      <c r="F66" s="28">
        <f t="shared" si="0"/>
        <v>3.1459401642180764</v>
      </c>
    </row>
    <row r="67" spans="2:6" ht="12.75">
      <c r="B67" s="27" t="s">
        <v>122</v>
      </c>
      <c r="C67" s="6" t="s">
        <v>123</v>
      </c>
      <c r="D67" s="20">
        <v>4195801</v>
      </c>
      <c r="E67" s="21">
        <v>43</v>
      </c>
      <c r="F67" s="28">
        <f t="shared" si="0"/>
        <v>1.0248341139153168</v>
      </c>
    </row>
    <row r="68" spans="2:6" ht="12.75">
      <c r="B68" s="27" t="s">
        <v>124</v>
      </c>
      <c r="C68" s="6" t="s">
        <v>12</v>
      </c>
      <c r="D68" s="20">
        <v>152197</v>
      </c>
      <c r="E68" s="21">
        <v>1</v>
      </c>
      <c r="F68" s="28">
        <f t="shared" si="0"/>
        <v>0.6570431743069837</v>
      </c>
    </row>
    <row r="69" spans="2:6" ht="12.75">
      <c r="B69" s="27" t="s">
        <v>125</v>
      </c>
      <c r="C69" s="6" t="s">
        <v>126</v>
      </c>
      <c r="D69" s="20">
        <v>336460</v>
      </c>
      <c r="E69" s="21">
        <v>22</v>
      </c>
      <c r="F69" s="28">
        <f aca="true" t="shared" si="1" ref="F69:F87">SUM(E69*100000/D69)</f>
        <v>6.538667300719253</v>
      </c>
    </row>
    <row r="70" spans="2:6" ht="12.75">
      <c r="B70" s="27" t="s">
        <v>127</v>
      </c>
      <c r="C70" s="6" t="s">
        <v>5</v>
      </c>
      <c r="D70" s="20">
        <v>517419</v>
      </c>
      <c r="E70" s="21">
        <v>7</v>
      </c>
      <c r="F70" s="28">
        <f t="shared" si="1"/>
        <v>1.3528687582017669</v>
      </c>
    </row>
    <row r="71" spans="2:6" ht="12.75">
      <c r="B71" s="27" t="s">
        <v>128</v>
      </c>
      <c r="C71" s="6" t="s">
        <v>129</v>
      </c>
      <c r="D71" s="20">
        <v>436064</v>
      </c>
      <c r="E71" s="21">
        <v>9</v>
      </c>
      <c r="F71" s="28">
        <f t="shared" si="1"/>
        <v>2.063917223159903</v>
      </c>
    </row>
    <row r="72" spans="2:6" ht="12.75">
      <c r="B72" s="27" t="s">
        <v>162</v>
      </c>
      <c r="C72" s="6" t="s">
        <v>163</v>
      </c>
      <c r="D72" s="20">
        <v>67975</v>
      </c>
      <c r="E72" s="21">
        <v>1</v>
      </c>
      <c r="F72" s="28">
        <f t="shared" si="1"/>
        <v>1.471129091577786</v>
      </c>
    </row>
    <row r="73" spans="2:6" ht="12.75">
      <c r="B73" s="27" t="s">
        <v>130</v>
      </c>
      <c r="C73" s="6" t="s">
        <v>131</v>
      </c>
      <c r="D73" s="20">
        <v>1729914</v>
      </c>
      <c r="E73" s="21">
        <v>28</v>
      </c>
      <c r="F73" s="28">
        <f t="shared" si="1"/>
        <v>1.6185775709081491</v>
      </c>
    </row>
    <row r="74" spans="2:6" ht="12.75">
      <c r="B74" s="27" t="s">
        <v>132</v>
      </c>
      <c r="C74" s="6" t="s">
        <v>133</v>
      </c>
      <c r="D74" s="20">
        <v>867055</v>
      </c>
      <c r="E74" s="23">
        <v>32</v>
      </c>
      <c r="F74" s="28">
        <f t="shared" si="1"/>
        <v>3.6906539954212825</v>
      </c>
    </row>
    <row r="75" spans="2:6" ht="12.75">
      <c r="B75" s="27" t="s">
        <v>134</v>
      </c>
      <c r="C75" s="6" t="s">
        <v>135</v>
      </c>
      <c r="D75" s="20">
        <v>1558986</v>
      </c>
      <c r="E75" s="23">
        <v>27</v>
      </c>
      <c r="F75" s="28">
        <f t="shared" si="1"/>
        <v>1.7318949624948525</v>
      </c>
    </row>
    <row r="76" spans="2:6" ht="12.75">
      <c r="B76" s="27" t="s">
        <v>136</v>
      </c>
      <c r="C76" s="6" t="s">
        <v>137</v>
      </c>
      <c r="D76" s="20">
        <v>188195</v>
      </c>
      <c r="E76" s="21">
        <v>3</v>
      </c>
      <c r="F76" s="28">
        <f t="shared" si="1"/>
        <v>1.5940912351550254</v>
      </c>
    </row>
    <row r="77" spans="2:6" ht="12.75">
      <c r="B77" s="27" t="s">
        <v>164</v>
      </c>
      <c r="C77" s="6" t="s">
        <v>165</v>
      </c>
      <c r="D77" s="20">
        <v>14653</v>
      </c>
      <c r="E77" s="21">
        <v>2</v>
      </c>
      <c r="F77" s="28">
        <f t="shared" si="1"/>
        <v>13.649082099228826</v>
      </c>
    </row>
    <row r="78" spans="2:6" ht="12.75">
      <c r="B78" s="27" t="s">
        <v>138</v>
      </c>
      <c r="C78" s="6" t="s">
        <v>139</v>
      </c>
      <c r="D78" s="20">
        <v>1396679</v>
      </c>
      <c r="E78" s="21">
        <v>73</v>
      </c>
      <c r="F78" s="28">
        <f t="shared" si="1"/>
        <v>5.2266841557723716</v>
      </c>
    </row>
    <row r="79" spans="2:6" ht="12.75">
      <c r="B79" s="27" t="s">
        <v>140</v>
      </c>
      <c r="C79" s="6" t="s">
        <v>141</v>
      </c>
      <c r="D79" s="20">
        <v>1379154</v>
      </c>
      <c r="E79" s="21">
        <v>28</v>
      </c>
      <c r="F79" s="28">
        <f t="shared" si="1"/>
        <v>2.0302301265848484</v>
      </c>
    </row>
    <row r="80" spans="2:6" ht="12.75">
      <c r="B80" s="27" t="s">
        <v>142</v>
      </c>
      <c r="C80" s="6" t="s">
        <v>143</v>
      </c>
      <c r="D80" s="20">
        <v>160501</v>
      </c>
      <c r="E80" s="21">
        <v>6</v>
      </c>
      <c r="F80" s="28">
        <f t="shared" si="1"/>
        <v>3.738294465455044</v>
      </c>
    </row>
    <row r="81" spans="2:6" ht="12.75">
      <c r="B81" s="27" t="s">
        <v>144</v>
      </c>
      <c r="C81" s="6" t="s">
        <v>145</v>
      </c>
      <c r="D81" s="20">
        <v>930275</v>
      </c>
      <c r="E81" s="21">
        <v>27</v>
      </c>
      <c r="F81" s="28">
        <f t="shared" si="1"/>
        <v>2.9023675794791863</v>
      </c>
    </row>
    <row r="82" spans="2:6" ht="12.75">
      <c r="B82" s="27" t="s">
        <v>166</v>
      </c>
      <c r="C82" s="6" t="s">
        <v>167</v>
      </c>
      <c r="D82" s="20">
        <v>57199</v>
      </c>
      <c r="E82" s="21">
        <v>1</v>
      </c>
      <c r="F82" s="28">
        <f t="shared" si="1"/>
        <v>1.748282312627843</v>
      </c>
    </row>
    <row r="83" spans="2:6" ht="12.75">
      <c r="B83" s="27" t="s">
        <v>146</v>
      </c>
      <c r="C83" s="6" t="s">
        <v>147</v>
      </c>
      <c r="D83" s="20">
        <v>2470160</v>
      </c>
      <c r="E83" s="21">
        <v>44</v>
      </c>
      <c r="F83" s="28">
        <f t="shared" si="1"/>
        <v>1.7812611328820804</v>
      </c>
    </row>
    <row r="84" spans="2:6" ht="12.75">
      <c r="B84" s="27" t="s">
        <v>148</v>
      </c>
      <c r="C84" s="6" t="s">
        <v>149</v>
      </c>
      <c r="D84" s="20">
        <v>945130</v>
      </c>
      <c r="E84" s="21">
        <v>44</v>
      </c>
      <c r="F84" s="28">
        <f t="shared" si="1"/>
        <v>4.655444224604023</v>
      </c>
    </row>
    <row r="85" spans="2:6" ht="12.75">
      <c r="B85" s="27" t="s">
        <v>150</v>
      </c>
      <c r="C85" s="6" t="s">
        <v>151</v>
      </c>
      <c r="D85" s="20">
        <v>3676718</v>
      </c>
      <c r="E85" s="21">
        <v>144</v>
      </c>
      <c r="F85" s="28">
        <f t="shared" si="1"/>
        <v>3.9165364327642207</v>
      </c>
    </row>
    <row r="86" spans="2:6" ht="12.75">
      <c r="B86" s="21"/>
      <c r="C86" s="29"/>
      <c r="D86" s="30"/>
      <c r="E86" s="21"/>
      <c r="F86" s="28"/>
    </row>
    <row r="87" spans="2:6" ht="12.75">
      <c r="B87" s="31" t="s">
        <v>182</v>
      </c>
      <c r="C87" s="32"/>
      <c r="D87" s="33">
        <f>SUM(D4:D85)</f>
        <v>86570388</v>
      </c>
      <c r="E87" s="33">
        <f>SUM(E4:E85)</f>
        <v>2150</v>
      </c>
      <c r="F87" s="34">
        <f t="shared" si="1"/>
        <v>2.483528201352176</v>
      </c>
    </row>
  </sheetData>
  <sheetProtection/>
  <printOptions/>
  <pageMargins left="0.787401575" right="0.787401575" top="0.984251969" bottom="0.984251969" header="0.4921259845" footer="0.4921259845"/>
  <pageSetup fitToHeight="2"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2011-04-13T11:12:15Z</dcterms:created>
  <dcterms:modified xsi:type="dcterms:W3CDTF">2014-05-19T17:46:43Z</dcterms:modified>
  <cp:category/>
  <cp:version/>
  <cp:contentType/>
  <cp:contentStatus/>
</cp:coreProperties>
</file>