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13890" activeTab="0"/>
  </bookViews>
  <sheets>
    <sheet name="Beschwerde_PKV" sheetId="1" r:id="rId1"/>
  </sheets>
  <definedNames>
    <definedName name="Beschwerdezahlen">#REF!</definedName>
    <definedName name="BeschwerdezahlenHaft">#REF!</definedName>
    <definedName name="BeschwerdezahlenHaus">#REF!</definedName>
    <definedName name="BeschwerdezahlenKFZ">#REF!</definedName>
    <definedName name="BeschwerdezahlenKrank">#REF!</definedName>
    <definedName name="BeschwerdezahlenLeben">#REF!</definedName>
    <definedName name="BeschwerdezahlenRecht">#REF!</definedName>
    <definedName name="BeschwerdezahlenUbfall">#REF!</definedName>
    <definedName name="BeschwerdezahlenWohn">#REF!</definedName>
    <definedName name="_xlnm.Print_Area" localSheetId="0">'Beschwerde_PKV'!$A$1:$G$36</definedName>
  </definedNames>
  <calcPr fullCalcOnLoad="1"/>
</workbook>
</file>

<file path=xl/sharedStrings.xml><?xml version="1.0" encoding="utf-8"?>
<sst xmlns="http://schemas.openxmlformats.org/spreadsheetml/2006/main" count="43" uniqueCount="42">
  <si>
    <t>Reg.Nr.</t>
  </si>
  <si>
    <t>Name des Versicherungsunternehmens</t>
  </si>
  <si>
    <t>Beschwerden</t>
  </si>
  <si>
    <t>k.A.</t>
  </si>
  <si>
    <t>Beschwerdestatistik 2011 - Versicherungszweig Krankenversicherung</t>
  </si>
  <si>
    <t>Anzahl der versicherten Personen zum 31.12.2010</t>
  </si>
  <si>
    <t xml:space="preserve">VIGO KRANKEN </t>
  </si>
  <si>
    <t>pro 100.000 Verträge</t>
  </si>
  <si>
    <t>Quotient</t>
  </si>
  <si>
    <t>ALLIANZ PRIVATE KRANKEN</t>
  </si>
  <si>
    <t>ALTE OLDENBURGER AG</t>
  </si>
  <si>
    <t>ARAG KRANKEN</t>
  </si>
  <si>
    <t>AXA KRANKEN</t>
  </si>
  <si>
    <t>BARMENIA KRANKEN</t>
  </si>
  <si>
    <t>BAYERISCHE BEAMTEN (BK)</t>
  </si>
  <si>
    <t>CENTRAL KRANKEN</t>
  </si>
  <si>
    <t>CONCORDIA KRANKEN</t>
  </si>
  <si>
    <t>CONTINENTALE KRANKEN</t>
  </si>
  <si>
    <t>DEBEKA KRANKEN</t>
  </si>
  <si>
    <t>DKV AG</t>
  </si>
  <si>
    <t>DT. RING KRANKEN</t>
  </si>
  <si>
    <t>ENVIVAS KRANKEN</t>
  </si>
  <si>
    <t>ERGO DIREKT KRANKEN</t>
  </si>
  <si>
    <t>FREIE ARZTKASSE (FAMK)</t>
  </si>
  <si>
    <t>GOTHAER KRANKEN AG</t>
  </si>
  <si>
    <t>HALLESCHE KRANKEN</t>
  </si>
  <si>
    <t>HANSEMERKUR KRANKEN AG</t>
  </si>
  <si>
    <t>HANSEMERKUR SPEZIALE</t>
  </si>
  <si>
    <t>HUK-COBURG KRANKEN</t>
  </si>
  <si>
    <t>INTER KRANKEN</t>
  </si>
  <si>
    <t>LANDESKRANKENHILFE (LKH)</t>
  </si>
  <si>
    <t>LVM KRANKEN</t>
  </si>
  <si>
    <t>MANNHEIMER KRANKEN</t>
  </si>
  <si>
    <t>MÜNCHEN.VEREIN KRANKEN</t>
  </si>
  <si>
    <t>NÜRNBERGER KRANKEN</t>
  </si>
  <si>
    <t>R+V KRANKEN</t>
  </si>
  <si>
    <t>SIGNAL KRANKEN</t>
  </si>
  <si>
    <t>SÜDDEUTSCHE KRANKEN (SDK)</t>
  </si>
  <si>
    <t>UNION KRANKEN (UKV)</t>
  </si>
  <si>
    <t>UNIVERSA KRANKEN</t>
  </si>
  <si>
    <t>WÜRTTEMBERGISCHE KRANKEN</t>
  </si>
  <si>
    <t>Summe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</si>
</sst>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40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5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23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4" borderId="10" xfId="55" applyFont="1" applyFill="1" applyBorder="1" applyAlignment="1">
      <alignment horizontal="center" vertical="center"/>
      <protection/>
    </xf>
    <xf numFmtId="0" fontId="1" fillId="34" borderId="10" xfId="55" applyFont="1" applyFill="1" applyBorder="1" applyAlignment="1">
      <alignment horizontal="center" vertical="center" wrapText="1"/>
      <protection/>
    </xf>
    <xf numFmtId="0" fontId="2" fillId="34" borderId="10" xfId="55" applyFont="1" applyFill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6" fillId="33" borderId="0" xfId="56" applyFont="1" applyFill="1" applyAlignment="1">
      <alignment vertical="center"/>
      <protection/>
    </xf>
    <xf numFmtId="0" fontId="0" fillId="33" borderId="0" xfId="0" applyFill="1" applyAlignment="1">
      <alignment horizontal="center"/>
    </xf>
    <xf numFmtId="4" fontId="0" fillId="33" borderId="10" xfId="0" applyNumberFormat="1" applyFill="1" applyBorder="1" applyAlignment="1">
      <alignment horizontal="center"/>
    </xf>
    <xf numFmtId="0" fontId="0" fillId="35" borderId="0" xfId="0" applyFont="1" applyFill="1" applyAlignment="1">
      <alignment horizontal="center"/>
    </xf>
    <xf numFmtId="3" fontId="1" fillId="34" borderId="10" xfId="55" applyNumberFormat="1" applyFont="1" applyFill="1" applyBorder="1" applyAlignment="1">
      <alignment horizontal="center" vertical="center" wrapText="1"/>
      <protection/>
    </xf>
    <xf numFmtId="3" fontId="0" fillId="0" borderId="10" xfId="0" applyNumberForma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0" fontId="0" fillId="0" borderId="10" xfId="57" applyBorder="1">
      <alignment/>
      <protection/>
    </xf>
    <xf numFmtId="0" fontId="0" fillId="0" borderId="10" xfId="0" applyBorder="1" applyAlignment="1">
      <alignment horizontal="center"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3" fontId="1" fillId="33" borderId="10" xfId="0" applyNumberFormat="1" applyFont="1" applyFill="1" applyBorder="1" applyAlignment="1">
      <alignment horizontal="center"/>
    </xf>
    <xf numFmtId="4" fontId="1" fillId="33" borderId="10" xfId="0" applyNumberFormat="1" applyFont="1" applyFill="1" applyBorder="1" applyAlignment="1">
      <alignment horizontal="center"/>
    </xf>
  </cellXfs>
  <cellStyles count="54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Notiz 2" xfId="51"/>
    <cellStyle name="Percent" xfId="52"/>
    <cellStyle name="Schlecht" xfId="53"/>
    <cellStyle name="Standard 2" xfId="54"/>
    <cellStyle name="Standard_BeschwHaft2004" xfId="55"/>
    <cellStyle name="Standard_BeschwHaft2005" xfId="56"/>
    <cellStyle name="Standard_Kranken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arnender Text" xfId="66"/>
    <cellStyle name="Zelle überprüfen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PageLayoutView="0" workbookViewId="0" topLeftCell="A1">
      <selection activeCell="F3" sqref="F3"/>
    </sheetView>
  </sheetViews>
  <sheetFormatPr defaultColWidth="11.421875" defaultRowHeight="12.75"/>
  <cols>
    <col min="1" max="1" width="7.421875" style="1" customWidth="1"/>
    <col min="2" max="2" width="11.421875" style="7" customWidth="1"/>
    <col min="3" max="3" width="30.8515625" style="1" customWidth="1"/>
    <col min="4" max="4" width="14.421875" style="7" customWidth="1"/>
    <col min="5" max="6" width="14.28125" style="7" customWidth="1"/>
    <col min="7" max="16384" width="11.421875" style="1" customWidth="1"/>
  </cols>
  <sheetData>
    <row r="1" spans="1:6" ht="18">
      <c r="A1" s="16"/>
      <c r="B1" s="6" t="s">
        <v>4</v>
      </c>
      <c r="C1" s="16"/>
      <c r="D1" s="16"/>
      <c r="E1" s="16"/>
      <c r="F1" s="16"/>
    </row>
    <row r="2" ht="12.75">
      <c r="F2" s="9" t="s">
        <v>7</v>
      </c>
    </row>
    <row r="3" spans="2:6" ht="51">
      <c r="B3" s="2" t="s">
        <v>0</v>
      </c>
      <c r="C3" s="3" t="s">
        <v>1</v>
      </c>
      <c r="D3" s="10" t="s">
        <v>5</v>
      </c>
      <c r="E3" s="4" t="s">
        <v>2</v>
      </c>
      <c r="F3" s="4" t="s">
        <v>8</v>
      </c>
    </row>
    <row r="4" spans="2:6" ht="12.75">
      <c r="B4" s="15">
        <v>4034</v>
      </c>
      <c r="C4" s="14" t="s">
        <v>9</v>
      </c>
      <c r="D4" s="11">
        <v>2411605</v>
      </c>
      <c r="E4" s="13">
        <v>173</v>
      </c>
      <c r="F4" s="8">
        <f>SUM(E4*100000/D4)</f>
        <v>7.173645767030671</v>
      </c>
    </row>
    <row r="5" spans="2:6" ht="12.75">
      <c r="B5" s="15">
        <v>4142</v>
      </c>
      <c r="C5" s="14" t="s">
        <v>10</v>
      </c>
      <c r="D5" s="11">
        <v>149049</v>
      </c>
      <c r="E5" s="13">
        <v>2</v>
      </c>
      <c r="F5" s="8">
        <f aca="true" t="shared" si="0" ref="F5:F38">SUM(E5*100000/D5)</f>
        <v>1.3418406027547987</v>
      </c>
    </row>
    <row r="6" spans="2:6" ht="12.75">
      <c r="B6" s="15">
        <v>4112</v>
      </c>
      <c r="C6" s="14" t="s">
        <v>11</v>
      </c>
      <c r="D6" s="11">
        <v>461297</v>
      </c>
      <c r="E6" s="13">
        <v>17</v>
      </c>
      <c r="F6" s="8">
        <f t="shared" si="0"/>
        <v>3.685261339223971</v>
      </c>
    </row>
    <row r="7" spans="2:6" ht="12.75">
      <c r="B7" s="15">
        <v>4095</v>
      </c>
      <c r="C7" s="14" t="s">
        <v>12</v>
      </c>
      <c r="D7" s="11">
        <v>1458768</v>
      </c>
      <c r="E7" s="13">
        <v>161</v>
      </c>
      <c r="F7" s="8">
        <f t="shared" si="0"/>
        <v>11.036710429622804</v>
      </c>
    </row>
    <row r="8" spans="2:6" ht="12.75">
      <c r="B8" s="15">
        <v>4042</v>
      </c>
      <c r="C8" s="14" t="s">
        <v>13</v>
      </c>
      <c r="D8" s="11">
        <v>1259167</v>
      </c>
      <c r="E8" s="13">
        <v>69</v>
      </c>
      <c r="F8" s="8">
        <f t="shared" si="0"/>
        <v>5.479813241611319</v>
      </c>
    </row>
    <row r="9" spans="2:6" ht="12.75">
      <c r="B9" s="15">
        <v>4134</v>
      </c>
      <c r="C9" s="14" t="s">
        <v>14</v>
      </c>
      <c r="D9" s="11">
        <v>1038828</v>
      </c>
      <c r="E9" s="13">
        <v>81</v>
      </c>
      <c r="F9" s="8">
        <f t="shared" si="0"/>
        <v>7.797248437662443</v>
      </c>
    </row>
    <row r="10" spans="2:6" ht="12.75">
      <c r="B10" s="15">
        <v>4004</v>
      </c>
      <c r="C10" s="14" t="s">
        <v>15</v>
      </c>
      <c r="D10" s="11">
        <v>1841425</v>
      </c>
      <c r="E10" s="13">
        <v>182</v>
      </c>
      <c r="F10" s="8">
        <f t="shared" si="0"/>
        <v>9.883649890709641</v>
      </c>
    </row>
    <row r="11" spans="2:6" ht="12.75">
      <c r="B11" s="15">
        <v>4118</v>
      </c>
      <c r="C11" s="14" t="s">
        <v>16</v>
      </c>
      <c r="D11" s="11">
        <v>82696</v>
      </c>
      <c r="E11" s="13">
        <v>1</v>
      </c>
      <c r="F11" s="8">
        <f t="shared" si="0"/>
        <v>1.2092483312373028</v>
      </c>
    </row>
    <row r="12" spans="2:6" ht="12.75">
      <c r="B12" s="15">
        <v>4001</v>
      </c>
      <c r="C12" s="14" t="s">
        <v>17</v>
      </c>
      <c r="D12" s="11">
        <v>1311946</v>
      </c>
      <c r="E12" s="13">
        <v>68</v>
      </c>
      <c r="F12" s="8">
        <f t="shared" si="0"/>
        <v>5.183140159732184</v>
      </c>
    </row>
    <row r="13" spans="2:6" ht="12.75">
      <c r="B13" s="15">
        <v>4028</v>
      </c>
      <c r="C13" s="14" t="s">
        <v>18</v>
      </c>
      <c r="D13" s="11">
        <v>3687670</v>
      </c>
      <c r="E13" s="13">
        <v>83</v>
      </c>
      <c r="F13" s="8">
        <f t="shared" si="0"/>
        <v>2.2507436945279813</v>
      </c>
    </row>
    <row r="14" spans="2:6" ht="12.75">
      <c r="B14" s="15">
        <v>4044</v>
      </c>
      <c r="C14" s="14" t="s">
        <v>19</v>
      </c>
      <c r="D14" s="11">
        <v>4388757</v>
      </c>
      <c r="E14" s="13">
        <v>262</v>
      </c>
      <c r="F14" s="8">
        <f t="shared" si="0"/>
        <v>5.969799649422376</v>
      </c>
    </row>
    <row r="15" spans="2:6" ht="12.75">
      <c r="B15" s="15">
        <v>4013</v>
      </c>
      <c r="C15" s="14" t="s">
        <v>20</v>
      </c>
      <c r="D15" s="11">
        <v>652343</v>
      </c>
      <c r="E15" s="13">
        <v>32</v>
      </c>
      <c r="F15" s="8">
        <f t="shared" si="0"/>
        <v>4.9053948612922955</v>
      </c>
    </row>
    <row r="16" spans="2:6" ht="12.75">
      <c r="B16" s="15">
        <v>4121</v>
      </c>
      <c r="C16" s="14" t="s">
        <v>21</v>
      </c>
      <c r="D16" s="11">
        <v>313746</v>
      </c>
      <c r="E16" s="13">
        <v>4</v>
      </c>
      <c r="F16" s="8">
        <f t="shared" si="0"/>
        <v>1.2749166523238544</v>
      </c>
    </row>
    <row r="17" spans="2:6" ht="12.75">
      <c r="B17" s="15">
        <v>4126</v>
      </c>
      <c r="C17" s="14" t="s">
        <v>22</v>
      </c>
      <c r="D17" s="11">
        <v>1266491</v>
      </c>
      <c r="E17" s="13">
        <v>15</v>
      </c>
      <c r="F17" s="8">
        <f t="shared" si="0"/>
        <v>1.184374780397176</v>
      </c>
    </row>
    <row r="18" spans="2:6" ht="12.75">
      <c r="B18" s="15">
        <v>4053</v>
      </c>
      <c r="C18" s="14" t="s">
        <v>23</v>
      </c>
      <c r="D18" s="11">
        <v>29803</v>
      </c>
      <c r="E18" s="13">
        <v>2</v>
      </c>
      <c r="F18" s="8">
        <f t="shared" si="0"/>
        <v>6.71073381874308</v>
      </c>
    </row>
    <row r="19" spans="2:6" ht="12.75">
      <c r="B19" s="15">
        <v>4119</v>
      </c>
      <c r="C19" s="14" t="s">
        <v>24</v>
      </c>
      <c r="D19" s="11">
        <v>548370</v>
      </c>
      <c r="E19" s="13">
        <v>96</v>
      </c>
      <c r="F19" s="8">
        <f t="shared" si="0"/>
        <v>17.50642814158324</v>
      </c>
    </row>
    <row r="20" spans="2:6" ht="12.75">
      <c r="B20" s="15">
        <v>4043</v>
      </c>
      <c r="C20" s="14" t="s">
        <v>25</v>
      </c>
      <c r="D20" s="11">
        <v>609860</v>
      </c>
      <c r="E20" s="13">
        <v>58</v>
      </c>
      <c r="F20" s="8">
        <f t="shared" si="0"/>
        <v>9.5103794313449</v>
      </c>
    </row>
    <row r="21" spans="2:6" ht="12.75">
      <c r="B21" s="15">
        <v>4144</v>
      </c>
      <c r="C21" s="14" t="s">
        <v>26</v>
      </c>
      <c r="D21" s="11">
        <v>1268297</v>
      </c>
      <c r="E21" s="13">
        <v>48</v>
      </c>
      <c r="F21" s="8">
        <f t="shared" si="0"/>
        <v>3.784602502410713</v>
      </c>
    </row>
    <row r="22" spans="2:6" ht="12.75">
      <c r="B22" s="15">
        <v>4122</v>
      </c>
      <c r="C22" s="14" t="s">
        <v>27</v>
      </c>
      <c r="D22" s="11">
        <v>4384110</v>
      </c>
      <c r="E22" s="13">
        <v>3</v>
      </c>
      <c r="F22" s="8">
        <f t="shared" si="0"/>
        <v>0.06842893996729096</v>
      </c>
    </row>
    <row r="23" spans="2:6" ht="12.75">
      <c r="B23" s="15">
        <v>4117</v>
      </c>
      <c r="C23" s="14" t="s">
        <v>28</v>
      </c>
      <c r="D23" s="11">
        <v>892836</v>
      </c>
      <c r="E23" s="13">
        <v>40</v>
      </c>
      <c r="F23" s="8">
        <f t="shared" si="0"/>
        <v>4.480106088912185</v>
      </c>
    </row>
    <row r="24" spans="2:6" ht="12.75">
      <c r="B24" s="15">
        <v>4031</v>
      </c>
      <c r="C24" s="14" t="s">
        <v>29</v>
      </c>
      <c r="D24" s="11">
        <v>379250</v>
      </c>
      <c r="E24" s="13">
        <v>29</v>
      </c>
      <c r="F24" s="8">
        <f t="shared" si="0"/>
        <v>7.646671061305208</v>
      </c>
    </row>
    <row r="25" spans="2:6" ht="12.75">
      <c r="B25" s="15">
        <v>4011</v>
      </c>
      <c r="C25" s="14" t="s">
        <v>30</v>
      </c>
      <c r="D25" s="11">
        <v>403659</v>
      </c>
      <c r="E25" s="13">
        <v>21</v>
      </c>
      <c r="F25" s="8">
        <f t="shared" si="0"/>
        <v>5.20241094587263</v>
      </c>
    </row>
    <row r="26" spans="2:6" ht="12.75">
      <c r="B26" s="15">
        <v>4109</v>
      </c>
      <c r="C26" s="14" t="s">
        <v>31</v>
      </c>
      <c r="D26" s="11">
        <v>294773</v>
      </c>
      <c r="E26" s="13">
        <v>8</v>
      </c>
      <c r="F26" s="8">
        <f t="shared" si="0"/>
        <v>2.7139527704369124</v>
      </c>
    </row>
    <row r="27" spans="2:6" ht="12.75">
      <c r="B27" s="15">
        <v>4123</v>
      </c>
      <c r="C27" s="14" t="s">
        <v>32</v>
      </c>
      <c r="D27" s="11">
        <v>77264</v>
      </c>
      <c r="E27" s="13">
        <v>9</v>
      </c>
      <c r="F27" s="8">
        <f t="shared" si="0"/>
        <v>11.648374404638641</v>
      </c>
    </row>
    <row r="28" spans="2:6" ht="12.75">
      <c r="B28" s="15">
        <v>4037</v>
      </c>
      <c r="C28" s="14" t="s">
        <v>33</v>
      </c>
      <c r="D28" s="11">
        <v>247699</v>
      </c>
      <c r="E28" s="13">
        <v>35</v>
      </c>
      <c r="F28" s="8">
        <f t="shared" si="0"/>
        <v>14.13005300788457</v>
      </c>
    </row>
    <row r="29" spans="2:6" ht="12.75">
      <c r="B29" s="15">
        <v>4125</v>
      </c>
      <c r="C29" s="14" t="s">
        <v>34</v>
      </c>
      <c r="D29" s="11">
        <v>232233</v>
      </c>
      <c r="E29" s="13">
        <v>9</v>
      </c>
      <c r="F29" s="8">
        <f t="shared" si="0"/>
        <v>3.875418222216481</v>
      </c>
    </row>
    <row r="30" spans="2:6" ht="12.75">
      <c r="B30" s="15">
        <v>4116</v>
      </c>
      <c r="C30" s="14" t="s">
        <v>35</v>
      </c>
      <c r="D30" s="11">
        <v>495489</v>
      </c>
      <c r="E30" s="13">
        <v>4</v>
      </c>
      <c r="F30" s="8">
        <f t="shared" si="0"/>
        <v>0.8072833100230278</v>
      </c>
    </row>
    <row r="31" spans="2:6" ht="12.75">
      <c r="B31" s="15">
        <v>4002</v>
      </c>
      <c r="C31" s="14" t="s">
        <v>36</v>
      </c>
      <c r="D31" s="11">
        <v>1986093</v>
      </c>
      <c r="E31" s="13">
        <v>57</v>
      </c>
      <c r="F31" s="8">
        <f t="shared" si="0"/>
        <v>2.8699562407198456</v>
      </c>
    </row>
    <row r="32" spans="2:6" ht="12.75">
      <c r="B32" s="15">
        <v>4039</v>
      </c>
      <c r="C32" s="14" t="s">
        <v>37</v>
      </c>
      <c r="D32" s="11">
        <v>587445</v>
      </c>
      <c r="E32" s="13">
        <v>10</v>
      </c>
      <c r="F32" s="8">
        <f t="shared" si="0"/>
        <v>1.7022870226148832</v>
      </c>
    </row>
    <row r="33" spans="2:6" ht="12.75">
      <c r="B33" s="15">
        <v>4108</v>
      </c>
      <c r="C33" s="14" t="s">
        <v>38</v>
      </c>
      <c r="D33" s="11">
        <v>1040434</v>
      </c>
      <c r="E33" s="13">
        <v>49</v>
      </c>
      <c r="F33" s="8">
        <f t="shared" si="0"/>
        <v>4.709573120447813</v>
      </c>
    </row>
    <row r="34" spans="2:6" ht="12.75">
      <c r="B34" s="15">
        <v>4045</v>
      </c>
      <c r="C34" s="14" t="s">
        <v>39</v>
      </c>
      <c r="D34" s="11">
        <v>361121</v>
      </c>
      <c r="E34" s="13">
        <v>24</v>
      </c>
      <c r="F34" s="8">
        <f t="shared" si="0"/>
        <v>6.645971848770911</v>
      </c>
    </row>
    <row r="35" spans="2:6" ht="12.75">
      <c r="B35" s="15">
        <v>4115</v>
      </c>
      <c r="C35" s="5" t="s">
        <v>6</v>
      </c>
      <c r="D35" s="12" t="s">
        <v>3</v>
      </c>
      <c r="E35" s="13">
        <v>3</v>
      </c>
      <c r="F35" s="8" t="s">
        <v>3</v>
      </c>
    </row>
    <row r="36" spans="1:6" ht="12.75">
      <c r="A36"/>
      <c r="B36" s="15">
        <v>4139</v>
      </c>
      <c r="C36" s="14" t="s">
        <v>40</v>
      </c>
      <c r="D36" s="11">
        <v>172593</v>
      </c>
      <c r="E36" s="13">
        <v>4</v>
      </c>
      <c r="F36" s="8">
        <f t="shared" si="0"/>
        <v>2.31759109581501</v>
      </c>
    </row>
    <row r="37" spans="2:6" ht="12.75">
      <c r="B37" s="17"/>
      <c r="C37" s="18"/>
      <c r="D37" s="17"/>
      <c r="E37" s="13"/>
      <c r="F37" s="8"/>
    </row>
    <row r="38" spans="2:6" ht="12.75">
      <c r="B38" s="19" t="s">
        <v>41</v>
      </c>
      <c r="C38" s="20"/>
      <c r="D38" s="21">
        <f>SUM(D4:D36)</f>
        <v>34335117</v>
      </c>
      <c r="E38" s="21">
        <f>SUM(E4:E36)</f>
        <v>1659</v>
      </c>
      <c r="F38" s="22">
        <f t="shared" si="0"/>
        <v>4.831787816537803</v>
      </c>
    </row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2011-04-13T11:12:15Z</dcterms:created>
  <dcterms:modified xsi:type="dcterms:W3CDTF">2014-05-19T17:43:49Z</dcterms:modified>
  <cp:category/>
  <cp:version/>
  <cp:contentType/>
  <cp:contentStatus/>
</cp:coreProperties>
</file>